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<sst xmlns="http://schemas.openxmlformats.org/spreadsheetml/2006/main" count="70" uniqueCount="58">
  <si>
    <r>
      <rPr>
        <b/>
        <sz val="16"/>
        <color theme="1"/>
        <rFont val="宋体"/>
        <charset val="134"/>
        <scheme val="minor"/>
      </rPr>
      <t>江津区中心医院发热门诊改扩建项目
工程检测（试验）项目报价表</t>
    </r>
    <r>
      <rPr>
        <b/>
        <sz val="11"/>
        <color theme="1"/>
        <rFont val="宋体"/>
        <charset val="134"/>
        <scheme val="minor"/>
      </rPr>
      <t>（单位：元）</t>
    </r>
  </si>
  <si>
    <t>序号</t>
  </si>
  <si>
    <t>检测项目</t>
  </si>
  <si>
    <t>数量</t>
  </si>
  <si>
    <t>检测方式或内容</t>
  </si>
  <si>
    <t>限定单价</t>
  </si>
  <si>
    <t>投标单价</t>
  </si>
  <si>
    <t>投标分项合价</t>
  </si>
  <si>
    <t>地基基础承载力检测</t>
  </si>
  <si>
    <t>10组</t>
  </si>
  <si>
    <t>岩石单轴抗压）</t>
  </si>
  <si>
    <t>桩身完整性检测</t>
  </si>
  <si>
    <t>22根</t>
  </si>
  <si>
    <t>声波探测法</t>
  </si>
  <si>
    <t>钢筋抗拉强度、屈服强度、断后伸长率、弯曲性能（冷弯）、最大力下总伸长率</t>
  </si>
  <si>
    <t>8组</t>
  </si>
  <si>
    <t xml:space="preserve">  8、10、12、14、16、18、20、22各一组</t>
  </si>
  <si>
    <t>钢筋机械连接（如采用绑扎搭接
或焊接则不需此项检测）</t>
  </si>
  <si>
    <t>4组</t>
  </si>
  <si>
    <t xml:space="preserve">  14、16、18、20各一组</t>
  </si>
  <si>
    <t>墙体拉结筋（拉拔试验）</t>
  </si>
  <si>
    <t>2根</t>
  </si>
  <si>
    <t>混凝土</t>
  </si>
  <si>
    <t>6组</t>
  </si>
  <si>
    <t>C30取4组，C25取1组，C20取1组</t>
  </si>
  <si>
    <t>砂浆（抗压）</t>
  </si>
  <si>
    <t>1组</t>
  </si>
  <si>
    <t>M5填充墙砌体砂浆</t>
  </si>
  <si>
    <t>砂浆（配合比）</t>
  </si>
  <si>
    <t>抹灰砂浆</t>
  </si>
  <si>
    <t>防水材料（厚度、不透水性 耐热性低温柔性、拉力、延伸率）</t>
  </si>
  <si>
    <t>全套参数</t>
  </si>
  <si>
    <t>外墙砌体节能，砌体导热系数</t>
  </si>
  <si>
    <r>
      <rPr>
        <sz val="11"/>
        <rFont val="宋体"/>
        <charset val="134"/>
        <scheme val="minor"/>
      </rPr>
      <t>1套（按</t>
    </r>
    <r>
      <rPr>
        <sz val="11"/>
        <rFont val="宋体"/>
        <charset val="134"/>
        <scheme val="minor"/>
      </rPr>
      <t>2组算）</t>
    </r>
  </si>
  <si>
    <t>外墙节能保温板</t>
  </si>
  <si>
    <t>1套</t>
  </si>
  <si>
    <t>屋面节能</t>
  </si>
  <si>
    <t>电气安装</t>
  </si>
  <si>
    <t>1个回路</t>
  </si>
  <si>
    <t>防雷检测</t>
  </si>
  <si>
    <t>电线、电缆</t>
  </si>
  <si>
    <t>（土工）压实度</t>
  </si>
  <si>
    <t>3个点+击实试验1组</t>
  </si>
  <si>
    <t>压实度150元/点，合计450元3点；击实试验1组全套1000元。</t>
  </si>
  <si>
    <t>钢筋焊接（抗拉强度、弯曲性能、断裂位置、断裂性质）</t>
  </si>
  <si>
    <t xml:space="preserve">拉力试验：3根，长度450mm-500mm，冷弯：3根，长度250mm≤25 </t>
  </si>
  <si>
    <t>结构实体检测（混凝土回弹/钢筋保护层/现浇板厚度/砌体强度）</t>
  </si>
  <si>
    <t>回弹3组，保护层5个，板厚3块，砂浆1组</t>
  </si>
  <si>
    <t>回弹3组，保护层5个，
板厚3块，砂浆1组</t>
  </si>
  <si>
    <t>内墙涂料（耐洗刷、耐碱性、低温稳定性）</t>
  </si>
  <si>
    <t>一次6KG</t>
  </si>
  <si>
    <t>外墙涂料（耐温变性、耐洗刷、耐沾污、耐碱性、低温稳定性）</t>
  </si>
  <si>
    <t>型材（落锤冲击、微卡软化温度、拉伸屈服应力、拉伸断裂应变）</t>
  </si>
  <si>
    <t>3根/1M</t>
  </si>
  <si>
    <t>玻璃（中空玻璃露点、U值（传热系数）、遮阳系数、可见光透射比、可见光反射比）</t>
  </si>
  <si>
    <t>露点、遮阳系数、光透射比、光反射比（510*360mm试样15块/800*800mm试样2块/100*100 mm试样6块/100*100 mm试样3块/100*100 mm试样3块）</t>
  </si>
  <si>
    <t>给、排水管材</t>
  </si>
  <si>
    <t>投标总价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</si>
</sst>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62230</xdr:colOff>
      <xdr:row>4</xdr:row>
      <xdr:rowOff>98425</xdr:rowOff>
    </xdr:from>
    <xdr:to>
      <xdr:col>3</xdr:col>
      <xdr:colOff>177165</xdr:colOff>
      <xdr:row>4</xdr:row>
      <xdr:rowOff>227965</xdr:rowOff>
    </xdr:to>
    <xdr:pic>
      <xdr:nvPicPr>
        <xdr:cNvPr id="3" name="图片 2" descr="三级钢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74515" y="1799590"/>
          <a:ext cx="114935" cy="129540"/>
        </a:xfrm>
        <a:prstGeom prst="rect">
          <a:avLst/>
        </a:prstGeom>
      </xdr:spPr>
    </xdr:pic>
    <xdr:clientData/>
  </xdr:twoCellAnchor>
  <xdr:twoCellAnchor editAs="oneCell">
    <xdr:from>
      <xdr:col>3</xdr:col>
      <xdr:colOff>395605</xdr:colOff>
      <xdr:row>5</xdr:row>
      <xdr:rowOff>156845</xdr:rowOff>
    </xdr:from>
    <xdr:to>
      <xdr:col>3</xdr:col>
      <xdr:colOff>510540</xdr:colOff>
      <xdr:row>5</xdr:row>
      <xdr:rowOff>286385</xdr:rowOff>
    </xdr:to>
    <xdr:pic>
      <xdr:nvPicPr>
        <xdr:cNvPr id="4" name="图片 3" descr="三级钢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07890" y="2302510"/>
          <a:ext cx="114935" cy="129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="130" zoomScaleNormal="130" workbookViewId="0">
      <selection activeCell="E4" sqref="E4"/>
    </sheetView>
  </sheetViews>
  <sheetFormatPr defaultColWidth="6.375" defaultRowHeight="35.1" customHeight="1" outlineLevelCol="6"/>
  <cols>
    <col min="1" max="1" width="5.25" style="1" customWidth="1"/>
    <col min="2" max="2" width="40" style="2" customWidth="1"/>
    <col min="3" max="3" width="11.3416666666667" style="1" customWidth="1"/>
    <col min="4" max="4" width="32.5" style="2" customWidth="1"/>
    <col min="5" max="5" width="10.1" style="2" customWidth="1"/>
    <col min="6" max="6" width="12.0166666666667" style="2" customWidth="1"/>
    <col min="7" max="7" width="13.2583333333333" style="1" customWidth="1"/>
    <col min="8" max="16384" width="6.375" style="1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ht="21.95" customHeight="1" spans="1:7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ht="32" customHeight="1" spans="1:7">
      <c r="A3" s="7">
        <v>1</v>
      </c>
      <c r="B3" s="8" t="s">
        <v>8</v>
      </c>
      <c r="C3" s="7" t="s">
        <v>9</v>
      </c>
      <c r="D3" s="9" t="s">
        <v>10</v>
      </c>
      <c r="E3" s="9">
        <v>520</v>
      </c>
      <c r="F3" s="9"/>
      <c r="G3" s="7">
        <f>F3*10</f>
        <v>0</v>
      </c>
    </row>
    <row r="4" ht="32" customHeight="1" spans="1:7">
      <c r="A4" s="7">
        <v>2</v>
      </c>
      <c r="B4" s="8" t="s">
        <v>11</v>
      </c>
      <c r="C4" s="7" t="s">
        <v>12</v>
      </c>
      <c r="D4" s="9" t="s">
        <v>13</v>
      </c>
      <c r="E4" s="9">
        <v>150</v>
      </c>
      <c r="F4" s="9"/>
      <c r="G4" s="7">
        <f>F4*22</f>
        <v>0</v>
      </c>
    </row>
    <row r="5" ht="35" customHeight="1" spans="1:7">
      <c r="A5" s="5">
        <v>3</v>
      </c>
      <c r="B5" s="6" t="s">
        <v>14</v>
      </c>
      <c r="C5" s="5" t="s">
        <v>15</v>
      </c>
      <c r="D5" s="10" t="s">
        <v>16</v>
      </c>
      <c r="E5" s="10">
        <v>155</v>
      </c>
      <c r="F5" s="10"/>
      <c r="G5" s="5">
        <f>F5*8</f>
        <v>0</v>
      </c>
    </row>
    <row r="6" customHeight="1" spans="1:7">
      <c r="A6" s="5">
        <v>4</v>
      </c>
      <c r="B6" s="6" t="s">
        <v>17</v>
      </c>
      <c r="C6" s="5" t="s">
        <v>18</v>
      </c>
      <c r="D6" s="10" t="s">
        <v>19</v>
      </c>
      <c r="E6" s="10">
        <v>100</v>
      </c>
      <c r="F6" s="10"/>
      <c r="G6" s="5">
        <f>F6*4</f>
        <v>0</v>
      </c>
    </row>
    <row r="7" ht="32" customHeight="1" spans="1:7">
      <c r="A7" s="7">
        <v>5</v>
      </c>
      <c r="B7" s="8" t="s">
        <v>20</v>
      </c>
      <c r="C7" s="7" t="s">
        <v>21</v>
      </c>
      <c r="D7" s="9"/>
      <c r="E7" s="9">
        <v>120</v>
      </c>
      <c r="F7" s="9"/>
      <c r="G7" s="7">
        <f>F7*2</f>
        <v>0</v>
      </c>
    </row>
    <row r="8" ht="32" customHeight="1" spans="1:7">
      <c r="A8" s="7">
        <v>6</v>
      </c>
      <c r="B8" s="8" t="s">
        <v>22</v>
      </c>
      <c r="C8" s="7" t="s">
        <v>23</v>
      </c>
      <c r="D8" s="9" t="s">
        <v>24</v>
      </c>
      <c r="E8" s="9">
        <v>30</v>
      </c>
      <c r="F8" s="9"/>
      <c r="G8" s="7">
        <f>F8*6</f>
        <v>0</v>
      </c>
    </row>
    <row r="9" ht="32" customHeight="1" spans="1:7">
      <c r="A9" s="7">
        <v>7</v>
      </c>
      <c r="B9" s="8" t="s">
        <v>25</v>
      </c>
      <c r="C9" s="7" t="s">
        <v>26</v>
      </c>
      <c r="D9" s="9" t="s">
        <v>27</v>
      </c>
      <c r="E9" s="9">
        <v>30</v>
      </c>
      <c r="F9" s="9"/>
      <c r="G9" s="7">
        <f t="shared" ref="G9:G25" si="0">F9*1</f>
        <v>0</v>
      </c>
    </row>
    <row r="10" ht="32" customHeight="1" spans="1:7">
      <c r="A10" s="7">
        <v>8</v>
      </c>
      <c r="B10" s="8" t="s">
        <v>28</v>
      </c>
      <c r="C10" s="7" t="s">
        <v>26</v>
      </c>
      <c r="D10" s="9" t="s">
        <v>29</v>
      </c>
      <c r="E10" s="9">
        <v>400</v>
      </c>
      <c r="F10" s="9"/>
      <c r="G10" s="7">
        <f t="shared" si="0"/>
        <v>0</v>
      </c>
    </row>
    <row r="11" ht="32" customHeight="1" spans="1:7">
      <c r="A11" s="7">
        <v>9</v>
      </c>
      <c r="B11" s="8" t="s">
        <v>30</v>
      </c>
      <c r="C11" s="7" t="s">
        <v>26</v>
      </c>
      <c r="D11" s="9" t="s">
        <v>31</v>
      </c>
      <c r="E11" s="9">
        <v>1000</v>
      </c>
      <c r="F11" s="9"/>
      <c r="G11" s="7">
        <f t="shared" si="0"/>
        <v>0</v>
      </c>
    </row>
    <row r="12" ht="32" customHeight="1" spans="1:7">
      <c r="A12" s="7">
        <v>10</v>
      </c>
      <c r="B12" s="8" t="s">
        <v>32</v>
      </c>
      <c r="C12" s="7" t="s">
        <v>33</v>
      </c>
      <c r="D12" s="9" t="s">
        <v>31</v>
      </c>
      <c r="E12" s="9">
        <v>7200</v>
      </c>
      <c r="F12" s="9"/>
      <c r="G12" s="7">
        <f t="shared" si="0"/>
        <v>0</v>
      </c>
    </row>
    <row r="13" ht="32" customHeight="1" spans="1:7">
      <c r="A13" s="7">
        <v>11</v>
      </c>
      <c r="B13" s="8" t="s">
        <v>34</v>
      </c>
      <c r="C13" s="7" t="s">
        <v>35</v>
      </c>
      <c r="D13" s="9" t="s">
        <v>31</v>
      </c>
      <c r="E13" s="9">
        <v>2400</v>
      </c>
      <c r="F13" s="9"/>
      <c r="G13" s="7">
        <f t="shared" si="0"/>
        <v>0</v>
      </c>
    </row>
    <row r="14" ht="32" customHeight="1" spans="1:7">
      <c r="A14" s="7">
        <v>12</v>
      </c>
      <c r="B14" s="8" t="s">
        <v>36</v>
      </c>
      <c r="C14" s="7" t="s">
        <v>35</v>
      </c>
      <c r="D14" s="9" t="s">
        <v>31</v>
      </c>
      <c r="E14" s="9">
        <v>6000</v>
      </c>
      <c r="F14" s="9"/>
      <c r="G14" s="7">
        <f t="shared" si="0"/>
        <v>0</v>
      </c>
    </row>
    <row r="15" ht="32" customHeight="1" spans="1:7">
      <c r="A15" s="7">
        <v>13</v>
      </c>
      <c r="B15" s="8" t="s">
        <v>37</v>
      </c>
      <c r="C15" s="7" t="s">
        <v>38</v>
      </c>
      <c r="D15" s="9"/>
      <c r="E15" s="9">
        <v>100</v>
      </c>
      <c r="F15" s="9"/>
      <c r="G15" s="7">
        <f t="shared" si="0"/>
        <v>0</v>
      </c>
    </row>
    <row r="16" ht="32" customHeight="1" spans="1:7">
      <c r="A16" s="7">
        <v>14</v>
      </c>
      <c r="B16" s="8" t="s">
        <v>39</v>
      </c>
      <c r="C16" s="7"/>
      <c r="D16" s="9"/>
      <c r="E16" s="9">
        <v>2500</v>
      </c>
      <c r="F16" s="9"/>
      <c r="G16" s="7">
        <f t="shared" si="0"/>
        <v>0</v>
      </c>
    </row>
    <row r="17" ht="32" customHeight="1" spans="1:7">
      <c r="A17" s="7">
        <v>15</v>
      </c>
      <c r="B17" s="8" t="s">
        <v>40</v>
      </c>
      <c r="C17" s="7" t="s">
        <v>26</v>
      </c>
      <c r="D17" s="9" t="s">
        <v>31</v>
      </c>
      <c r="E17" s="9">
        <v>1700</v>
      </c>
      <c r="F17" s="9"/>
      <c r="G17" s="7">
        <f t="shared" si="0"/>
        <v>0</v>
      </c>
    </row>
    <row r="18" customHeight="1" spans="1:7">
      <c r="A18" s="7">
        <v>15</v>
      </c>
      <c r="B18" s="8" t="s">
        <v>41</v>
      </c>
      <c r="C18" s="8" t="s">
        <v>42</v>
      </c>
      <c r="D18" s="9" t="s">
        <v>43</v>
      </c>
      <c r="E18" s="9">
        <v>1300</v>
      </c>
      <c r="F18" s="9"/>
      <c r="G18" s="7">
        <f t="shared" si="0"/>
        <v>0</v>
      </c>
    </row>
    <row r="19" ht="42.75" customHeight="1" spans="1:7">
      <c r="A19" s="7">
        <v>16</v>
      </c>
      <c r="B19" s="8" t="s">
        <v>44</v>
      </c>
      <c r="C19" s="7" t="s">
        <v>26</v>
      </c>
      <c r="D19" s="9" t="s">
        <v>45</v>
      </c>
      <c r="E19" s="9">
        <v>160</v>
      </c>
      <c r="F19" s="9"/>
      <c r="G19" s="7">
        <f t="shared" si="0"/>
        <v>0</v>
      </c>
    </row>
    <row r="20" ht="55.5" customHeight="1" spans="1:7">
      <c r="A20" s="7">
        <v>17</v>
      </c>
      <c r="B20" s="8" t="s">
        <v>46</v>
      </c>
      <c r="C20" s="8" t="s">
        <v>47</v>
      </c>
      <c r="D20" s="8" t="s">
        <v>48</v>
      </c>
      <c r="E20" s="9">
        <v>1600</v>
      </c>
      <c r="F20" s="9"/>
      <c r="G20" s="7">
        <f t="shared" si="0"/>
        <v>0</v>
      </c>
    </row>
    <row r="21" ht="32" customHeight="1" spans="1:7">
      <c r="A21" s="7">
        <v>18</v>
      </c>
      <c r="B21" s="8" t="s">
        <v>49</v>
      </c>
      <c r="C21" s="7" t="s">
        <v>50</v>
      </c>
      <c r="D21" s="9"/>
      <c r="E21" s="9">
        <v>1200</v>
      </c>
      <c r="F21" s="9"/>
      <c r="G21" s="7">
        <f t="shared" si="0"/>
        <v>0</v>
      </c>
    </row>
    <row r="22" ht="42.95" customHeight="1" spans="1:7">
      <c r="A22" s="7">
        <v>19</v>
      </c>
      <c r="B22" s="11" t="s">
        <v>51</v>
      </c>
      <c r="C22" s="7" t="s">
        <v>50</v>
      </c>
      <c r="D22" s="9"/>
      <c r="E22" s="9">
        <v>1600</v>
      </c>
      <c r="F22" s="9"/>
      <c r="G22" s="7">
        <f t="shared" si="0"/>
        <v>0</v>
      </c>
    </row>
    <row r="23" customHeight="1" spans="1:7">
      <c r="A23" s="7">
        <v>20</v>
      </c>
      <c r="B23" s="11" t="s">
        <v>52</v>
      </c>
      <c r="C23" s="7" t="s">
        <v>53</v>
      </c>
      <c r="D23" s="9"/>
      <c r="E23" s="9">
        <v>650</v>
      </c>
      <c r="F23" s="9"/>
      <c r="G23" s="7">
        <f t="shared" si="0"/>
        <v>0</v>
      </c>
    </row>
    <row r="24" ht="74.25" customHeight="1" spans="1:7">
      <c r="A24" s="7">
        <v>21</v>
      </c>
      <c r="B24" s="8" t="s">
        <v>54</v>
      </c>
      <c r="C24" s="7" t="s">
        <v>26</v>
      </c>
      <c r="D24" s="9" t="s">
        <v>55</v>
      </c>
      <c r="E24" s="9">
        <v>4800</v>
      </c>
      <c r="F24" s="9"/>
      <c r="G24" s="7">
        <f t="shared" si="0"/>
        <v>0</v>
      </c>
    </row>
    <row r="25" ht="32" customHeight="1" spans="1:7">
      <c r="A25" s="7">
        <v>22</v>
      </c>
      <c r="B25" s="8" t="s">
        <v>56</v>
      </c>
      <c r="C25" s="7" t="s">
        <v>26</v>
      </c>
      <c r="D25" s="9"/>
      <c r="E25" s="9">
        <v>1800</v>
      </c>
      <c r="F25" s="9"/>
      <c r="G25" s="7">
        <f t="shared" si="0"/>
        <v>0</v>
      </c>
    </row>
    <row r="26" customHeight="1" spans="1:7">
      <c r="A26" s="7"/>
      <c r="B26" s="8" t="s">
        <v>57</v>
      </c>
      <c r="C26" s="7"/>
      <c r="D26" s="8"/>
      <c r="E26" s="8"/>
      <c r="F26" s="8"/>
      <c r="G26" s="7">
        <f>SUM(G3:G25)</f>
        <v>0</v>
      </c>
    </row>
    <row r="27" customHeight="1" spans="1:7">
      <c r="A27" s="12"/>
      <c r="B27" s="13"/>
      <c r="C27" s="12"/>
      <c r="D27" s="13"/>
      <c r="E27" s="13"/>
      <c r="F27" s="13"/>
      <c r="G27" s="12"/>
    </row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总务科031</dc:creator>
  <cp:lastModifiedBy>人穷，貌丑，一米五九！</cp:lastModifiedBy>
  <dcterms:created xsi:type="dcterms:W3CDTF">2021-07-05T00:22:00Z</dcterms:created>
  <cp:lastPrinted>2021-07-13T07:38:00Z</cp:lastPrinted>
  <dcterms:modified xsi:type="dcterms:W3CDTF">2021-07-22T03:22:40Z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1E297526B97A46C78AE2DF5A0D902459</vt:lpwstr>
  </property>
  <property fmtid="{D5CDD505-2E9C-101B-9397-08002B2CF9AE}" pid="3" name="KSOProductBuildVer">
    <vt:lpwstr>2052-11.1.0.10578</vt:lpwstr>
  </property>
</Properties>
</file>